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tiago.silva\Desktop\"/>
    </mc:Choice>
  </mc:AlternateContent>
  <xr:revisionPtr revIDLastSave="0" documentId="8_{79F680C7-CAFB-490E-B6E1-B690441748D1}" xr6:coauthVersionLast="38" xr6:coauthVersionMax="38" xr10:uidLastSave="{00000000-0000-0000-0000-000000000000}"/>
  <bookViews>
    <workbookView xWindow="0" yWindow="0" windowWidth="15345" windowHeight="5175" xr2:uid="{00000000-000D-0000-FFFF-FFFF00000000}"/>
  </bookViews>
  <sheets>
    <sheet name="Por UF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F31" i="2"/>
  <c r="D31" i="2"/>
  <c r="E31" i="2" s="1"/>
  <c r="C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Hilton Leal Silva</author>
  </authors>
  <commentList>
    <comment ref="D4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Hilton Leal Silva:</t>
        </r>
        <r>
          <rPr>
            <sz val="9"/>
            <color indexed="81"/>
            <rFont val="Segoe UI"/>
            <charset val="1"/>
          </rPr>
          <t xml:space="preserve">
Cenário I:
A data de abril de 2013 foi escolhida como referência de início da apuração dos valores, pois seria o mês em que a nova lei (12.734/2012) deveria ter começado a produzir efeitos se não fosse a liminar concedida pelo STF. Considerou-se, portanto, que as novas regras deveriam ser aplicadas ao petróleo produzido a partir de abril de 2013, cujos royalties deveriam ser pagos à União pelas concessionárias um mês depois o início da vigência da lei (maio de 2013) e repartidos com estados e municípios dois meses depois (junho de 2013). Ou seja, na prática considerou-se os royalties e participações especiais (PE) transferidos entre junho de 2013 e agosto de 2018 (que equivalem à produção entre abril de 2013 e junho de 2018).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Hilton Leal Silva:</t>
        </r>
        <r>
          <rPr>
            <sz val="9"/>
            <color indexed="81"/>
            <rFont val="Segoe UI"/>
            <charset val="1"/>
          </rPr>
          <t xml:space="preserve">
Cenário II:
Destaca-se o efeito específico produzido pela instituição do teto baseado na arrecadação de royalties de 2011 dos municípios, bem como pela vedação de acúmulo de fundo especial em royalties e participação especial de confrontante, o que limitou ainda mais a receita dos estados e municípios confrontantes. No âmbito dos municípios, esses dispositivos produziram uma redistribuição adicional de R$ 2,8 bilhões dos recursos que estariam nas mãos dos confrontantes para a mão dos não-confrontantes. A regra do teto reduz ainda mais o valor a ser recebido pelos municípios confrontantes e afetados e redistribuem o valor excedente entre todos os demais municípios por meio do Fundo de Participação de Municípios (FPM).</t>
        </r>
      </text>
    </comment>
  </commentList>
</comments>
</file>

<file path=xl/sharedStrings.xml><?xml version="1.0" encoding="utf-8"?>
<sst xmlns="http://schemas.openxmlformats.org/spreadsheetml/2006/main" count="35" uniqueCount="35">
  <si>
    <t>UF</t>
  </si>
  <si>
    <t>Valor recebido de Abril de 2013 a junho de 2018</t>
  </si>
  <si>
    <t>Situação Atual (A)</t>
  </si>
  <si>
    <t>Receberia se a Lei 12.734/2012 estivesse em vigor</t>
  </si>
  <si>
    <t>Cenário 1 de resditribuição
 (B)</t>
  </si>
  <si>
    <t>Dif - Cenário 1 de resditribuição
(B - A)</t>
  </si>
  <si>
    <t>Cenário 2 de resditribuição
 (C)</t>
  </si>
  <si>
    <t>Dif - Cenário 2 de resditribuição
(C - A)</t>
  </si>
  <si>
    <t>AC</t>
  </si>
  <si>
    <t>AL</t>
  </si>
  <si>
    <t>AM</t>
  </si>
  <si>
    <t>AP</t>
  </si>
  <si>
    <t>BA</t>
  </si>
  <si>
    <t>CE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</si>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</sst>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22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hair">
        <color indexed="22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2" borderId="7" xfId="1" applyFont="1" applyFill="1" applyBorder="1" applyAlignment="1">
      <alignment horizontal="center" vertical="center" wrapText="1"/>
    </xf>
    <xf numFmtId="0" fontId="5" fillId="0" borderId="8" xfId="1" applyFont="1" applyBorder="1"/>
    <xf numFmtId="3" fontId="5" fillId="0" borderId="8" xfId="1" applyNumberFormat="1" applyFont="1" applyBorder="1"/>
    <xf numFmtId="3" fontId="6" fillId="0" borderId="8" xfId="1" applyNumberFormat="1" applyFont="1" applyBorder="1"/>
    <xf numFmtId="0" fontId="5" fillId="0" borderId="9" xfId="1" applyFont="1" applyBorder="1"/>
    <xf numFmtId="3" fontId="5" fillId="0" borderId="9" xfId="1" applyNumberFormat="1" applyFont="1" applyBorder="1"/>
    <xf numFmtId="3" fontId="6" fillId="0" borderId="9" xfId="1" applyNumberFormat="1" applyFont="1" applyBorder="1"/>
    <xf numFmtId="0" fontId="5" fillId="3" borderId="10" xfId="1" applyFont="1" applyFill="1" applyBorder="1"/>
    <xf numFmtId="3" fontId="5" fillId="3" borderId="10" xfId="1" applyNumberFormat="1" applyFont="1" applyFill="1" applyBorder="1"/>
    <xf numFmtId="3" fontId="6" fillId="3" borderId="10" xfId="1" applyNumberFormat="1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showGridLines="0" tabSelected="1" workbookViewId="0">
      <selection activeCell="D22" sqref="D22"/>
    </sheetView>
  </sheetViews>
  <sheetFormatPr defaultRowHeight="15.75" x14ac:dyDescent="0.25"/>
  <cols>
    <col min="1" max="1" width="9.140625" style="1"/>
    <col min="2" max="2" width="5" style="1" bestFit="1" customWidth="1"/>
    <col min="3" max="3" width="16.5703125" style="1" customWidth="1"/>
    <col min="4" max="4" width="15.85546875" style="1" customWidth="1"/>
    <col min="5" max="5" width="16" style="1" customWidth="1"/>
    <col min="6" max="6" width="14.140625" style="1" customWidth="1"/>
    <col min="7" max="7" width="15.5703125" style="1" customWidth="1"/>
    <col min="8" max="9" width="9.140625" style="1"/>
    <col min="10" max="10" width="12.42578125" style="1" bestFit="1" customWidth="1"/>
    <col min="11" max="16384" width="9.140625" style="1"/>
  </cols>
  <sheetData>
    <row r="2" spans="2:7" x14ac:dyDescent="0.25">
      <c r="B2" s="12" t="s">
        <v>0</v>
      </c>
      <c r="C2" s="15" t="s">
        <v>1</v>
      </c>
      <c r="D2" s="16"/>
      <c r="E2" s="16"/>
      <c r="F2" s="16"/>
      <c r="G2" s="17"/>
    </row>
    <row r="3" spans="2:7" x14ac:dyDescent="0.25">
      <c r="B3" s="13"/>
      <c r="C3" s="12" t="s">
        <v>2</v>
      </c>
      <c r="D3" s="18" t="s">
        <v>3</v>
      </c>
      <c r="E3" s="19"/>
      <c r="F3" s="19"/>
      <c r="G3" s="20"/>
    </row>
    <row r="4" spans="2:7" ht="42.75" customHeight="1" x14ac:dyDescent="0.25">
      <c r="B4" s="14"/>
      <c r="C4" s="14"/>
      <c r="D4" s="2" t="s">
        <v>4</v>
      </c>
      <c r="E4" s="2" t="s">
        <v>5</v>
      </c>
      <c r="F4" s="2" t="s">
        <v>6</v>
      </c>
      <c r="G4" s="2" t="s">
        <v>7</v>
      </c>
    </row>
    <row r="5" spans="2:7" x14ac:dyDescent="0.25">
      <c r="B5" s="3" t="s">
        <v>8</v>
      </c>
      <c r="C5" s="4">
        <v>28826485.850238081</v>
      </c>
      <c r="D5" s="4">
        <v>147500027.79737905</v>
      </c>
      <c r="E5" s="5">
        <f>D5-C5</f>
        <v>118673541.94714096</v>
      </c>
      <c r="F5" s="4">
        <v>163289351.62076861</v>
      </c>
      <c r="G5" s="5">
        <f>F5-C5</f>
        <v>134462865.77053052</v>
      </c>
    </row>
    <row r="6" spans="2:7" x14ac:dyDescent="0.25">
      <c r="B6" s="6" t="s">
        <v>9</v>
      </c>
      <c r="C6" s="7">
        <v>128414713.12181005</v>
      </c>
      <c r="D6" s="7">
        <v>656029711.25045586</v>
      </c>
      <c r="E6" s="8">
        <f t="shared" ref="E6:E30" si="0">D6-C6</f>
        <v>527614998.12864578</v>
      </c>
      <c r="F6" s="7">
        <v>720168877.09105408</v>
      </c>
      <c r="G6" s="8">
        <f t="shared" ref="G6:G30" si="1">F6-C6</f>
        <v>591754163.969244</v>
      </c>
    </row>
    <row r="7" spans="2:7" x14ac:dyDescent="0.25">
      <c r="B7" s="6" t="s">
        <v>10</v>
      </c>
      <c r="C7" s="7">
        <v>84271264.512078673</v>
      </c>
      <c r="D7" s="7">
        <v>432623683.09471446</v>
      </c>
      <c r="E7" s="8">
        <f t="shared" si="0"/>
        <v>348352418.58263576</v>
      </c>
      <c r="F7" s="7">
        <v>467203400.27782643</v>
      </c>
      <c r="G7" s="8">
        <f t="shared" si="1"/>
        <v>382932135.76574779</v>
      </c>
    </row>
    <row r="8" spans="2:7" x14ac:dyDescent="0.25">
      <c r="B8" s="6" t="s">
        <v>11</v>
      </c>
      <c r="C8" s="7">
        <v>21517530.698204096</v>
      </c>
      <c r="D8" s="7">
        <v>110245045.65524913</v>
      </c>
      <c r="E8" s="8">
        <f t="shared" si="0"/>
        <v>88727514.957045034</v>
      </c>
      <c r="F8" s="7">
        <v>122058928.50469807</v>
      </c>
      <c r="G8" s="8">
        <f t="shared" si="1"/>
        <v>100541397.80649397</v>
      </c>
    </row>
    <row r="9" spans="2:7" x14ac:dyDescent="0.25">
      <c r="B9" s="6" t="s">
        <v>12</v>
      </c>
      <c r="C9" s="7">
        <v>500591613.98032331</v>
      </c>
      <c r="D9" s="7">
        <v>2563064481.6305466</v>
      </c>
      <c r="E9" s="8">
        <f t="shared" si="0"/>
        <v>2062472867.6502233</v>
      </c>
      <c r="F9" s="7">
        <v>2789194097.9080491</v>
      </c>
      <c r="G9" s="8">
        <f t="shared" si="1"/>
        <v>2288602483.9277258</v>
      </c>
    </row>
    <row r="10" spans="2:7" x14ac:dyDescent="0.25">
      <c r="B10" s="6" t="s">
        <v>13</v>
      </c>
      <c r="C10" s="7">
        <v>269592374.69455171</v>
      </c>
      <c r="D10" s="7">
        <v>1380443636.6751533</v>
      </c>
      <c r="E10" s="8">
        <f t="shared" si="0"/>
        <v>1110851261.9806015</v>
      </c>
      <c r="F10" s="7">
        <v>1528308417.1954927</v>
      </c>
      <c r="G10" s="8">
        <f t="shared" si="1"/>
        <v>1258716042.500941</v>
      </c>
    </row>
    <row r="11" spans="2:7" x14ac:dyDescent="0.25">
      <c r="B11" s="6" t="s">
        <v>14</v>
      </c>
      <c r="C11" s="7">
        <v>94882326.710684657</v>
      </c>
      <c r="D11" s="7">
        <v>486540052.42592031</v>
      </c>
      <c r="E11" s="8">
        <f t="shared" si="0"/>
        <v>391657725.71523565</v>
      </c>
      <c r="F11" s="7">
        <v>178775438.22524843</v>
      </c>
      <c r="G11" s="8">
        <f t="shared" si="1"/>
        <v>83893111.514563769</v>
      </c>
    </row>
    <row r="12" spans="2:7" x14ac:dyDescent="0.25">
      <c r="B12" s="6" t="s">
        <v>15</v>
      </c>
      <c r="C12" s="7">
        <v>198645691.5983949</v>
      </c>
      <c r="D12" s="7">
        <v>1017153084.4310486</v>
      </c>
      <c r="E12" s="8">
        <f t="shared" si="0"/>
        <v>818507392.83265376</v>
      </c>
      <c r="F12" s="7">
        <v>1126108056.2701957</v>
      </c>
      <c r="G12" s="8">
        <f t="shared" si="1"/>
        <v>927462364.67180085</v>
      </c>
    </row>
    <row r="13" spans="2:7" x14ac:dyDescent="0.25">
      <c r="B13" s="6" t="s">
        <v>16</v>
      </c>
      <c r="C13" s="7">
        <v>225775906.66403058</v>
      </c>
      <c r="D13" s="7">
        <v>1156622292.1375031</v>
      </c>
      <c r="E13" s="8">
        <f t="shared" si="0"/>
        <v>930846385.4734726</v>
      </c>
      <c r="F13" s="7">
        <v>1279350398.0105779</v>
      </c>
      <c r="G13" s="8">
        <f t="shared" si="1"/>
        <v>1053574491.3465474</v>
      </c>
    </row>
    <row r="14" spans="2:7" x14ac:dyDescent="0.25">
      <c r="B14" s="6" t="s">
        <v>17</v>
      </c>
      <c r="C14" s="7">
        <v>710320222.40680027</v>
      </c>
      <c r="D14" s="7">
        <v>3637136781.0433192</v>
      </c>
      <c r="E14" s="8">
        <f t="shared" si="0"/>
        <v>2926816558.636519</v>
      </c>
      <c r="F14" s="7">
        <v>4025386904.3825727</v>
      </c>
      <c r="G14" s="8">
        <f t="shared" si="1"/>
        <v>3315066681.9757724</v>
      </c>
    </row>
    <row r="15" spans="2:7" x14ac:dyDescent="0.25">
      <c r="B15" s="6" t="s">
        <v>18</v>
      </c>
      <c r="C15" s="7">
        <v>80411618.004667014</v>
      </c>
      <c r="D15" s="7">
        <v>411229454.09467149</v>
      </c>
      <c r="E15" s="8">
        <f t="shared" si="0"/>
        <v>330817836.09000444</v>
      </c>
      <c r="F15" s="7">
        <v>455230276.39088672</v>
      </c>
      <c r="G15" s="8">
        <f t="shared" si="1"/>
        <v>374818658.38621974</v>
      </c>
    </row>
    <row r="16" spans="2:7" x14ac:dyDescent="0.25">
      <c r="B16" s="6" t="s">
        <v>19</v>
      </c>
      <c r="C16" s="7">
        <v>99015163.749426767</v>
      </c>
      <c r="D16" s="7">
        <v>506884955.37704343</v>
      </c>
      <c r="E16" s="8">
        <f t="shared" si="0"/>
        <v>407869791.62761664</v>
      </c>
      <c r="F16" s="7">
        <v>561166151.89085925</v>
      </c>
      <c r="G16" s="8">
        <f t="shared" si="1"/>
        <v>462150988.14143246</v>
      </c>
    </row>
    <row r="17" spans="2:7" x14ac:dyDescent="0.25">
      <c r="B17" s="6" t="s">
        <v>20</v>
      </c>
      <c r="C17" s="7">
        <v>192209663.30857632</v>
      </c>
      <c r="D17" s="7">
        <v>983123290.12328541</v>
      </c>
      <c r="E17" s="8">
        <f t="shared" si="0"/>
        <v>790913626.81470907</v>
      </c>
      <c r="F17" s="7">
        <v>1088320685.0978031</v>
      </c>
      <c r="G17" s="8">
        <f t="shared" si="1"/>
        <v>896111021.78922677</v>
      </c>
    </row>
    <row r="18" spans="2:7" x14ac:dyDescent="0.25">
      <c r="B18" s="6" t="s">
        <v>21</v>
      </c>
      <c r="C18" s="7">
        <v>173467043.47670335</v>
      </c>
      <c r="D18" s="7">
        <v>886460306.49624157</v>
      </c>
      <c r="E18" s="8">
        <f t="shared" si="0"/>
        <v>712993263.01953816</v>
      </c>
      <c r="F18" s="7">
        <v>977361320.1047399</v>
      </c>
      <c r="G18" s="8">
        <f t="shared" si="1"/>
        <v>803894276.6280365</v>
      </c>
    </row>
    <row r="19" spans="2:7" x14ac:dyDescent="0.25">
      <c r="B19" s="6" t="s">
        <v>22</v>
      </c>
      <c r="C19" s="7">
        <v>266769789.52902323</v>
      </c>
      <c r="D19" s="7">
        <v>1365862026.048671</v>
      </c>
      <c r="E19" s="8">
        <f t="shared" si="0"/>
        <v>1099092236.5196478</v>
      </c>
      <c r="F19" s="7">
        <v>1494879593.6952007</v>
      </c>
      <c r="G19" s="8">
        <f t="shared" si="1"/>
        <v>1228109804.1661775</v>
      </c>
    </row>
    <row r="20" spans="2:7" x14ac:dyDescent="0.25">
      <c r="B20" s="6" t="s">
        <v>23</v>
      </c>
      <c r="C20" s="7">
        <v>144165347.7380302</v>
      </c>
      <c r="D20" s="7">
        <v>738233835.95956671</v>
      </c>
      <c r="E20" s="8">
        <f t="shared" si="0"/>
        <v>594068488.22153652</v>
      </c>
      <c r="F20" s="7">
        <v>817312047.4975121</v>
      </c>
      <c r="G20" s="8">
        <f t="shared" si="1"/>
        <v>673146699.75948191</v>
      </c>
    </row>
    <row r="21" spans="2:7" x14ac:dyDescent="0.25">
      <c r="B21" s="6" t="s">
        <v>24</v>
      </c>
      <c r="C21" s="7">
        <v>365735596.28758365</v>
      </c>
      <c r="D21" s="7">
        <v>1872591475.3243077</v>
      </c>
      <c r="E21" s="8">
        <f t="shared" si="0"/>
        <v>1506855879.0367241</v>
      </c>
      <c r="F21" s="7">
        <v>2073163960.0945191</v>
      </c>
      <c r="G21" s="8">
        <f t="shared" si="1"/>
        <v>1707428363.8069355</v>
      </c>
    </row>
    <row r="22" spans="2:7" x14ac:dyDescent="0.25">
      <c r="B22" s="6" t="s">
        <v>25</v>
      </c>
      <c r="C22" s="7">
        <v>160629888.39605877</v>
      </c>
      <c r="D22" s="7">
        <v>821813374.85809541</v>
      </c>
      <c r="E22" s="8">
        <f t="shared" si="0"/>
        <v>661183486.46203661</v>
      </c>
      <c r="F22" s="7">
        <v>63559473.94789464</v>
      </c>
      <c r="G22" s="8">
        <f t="shared" si="1"/>
        <v>-97070414.448164135</v>
      </c>
    </row>
    <row r="23" spans="2:7" x14ac:dyDescent="0.25">
      <c r="B23" s="6" t="s">
        <v>26</v>
      </c>
      <c r="C23" s="7">
        <v>135083771.01829728</v>
      </c>
      <c r="D23" s="7">
        <v>691239873.73513663</v>
      </c>
      <c r="E23" s="8">
        <f t="shared" si="0"/>
        <v>556156102.71683931</v>
      </c>
      <c r="F23" s="7">
        <v>740586503.79830503</v>
      </c>
      <c r="G23" s="8">
        <f t="shared" si="1"/>
        <v>605502732.78000772</v>
      </c>
    </row>
    <row r="24" spans="2:7" x14ac:dyDescent="0.25">
      <c r="B24" s="6" t="s">
        <v>27</v>
      </c>
      <c r="C24" s="7">
        <v>47305717.399031579</v>
      </c>
      <c r="D24" s="7">
        <v>242639551.57092106</v>
      </c>
      <c r="E24" s="8">
        <f t="shared" si="0"/>
        <v>195333834.17188948</v>
      </c>
      <c r="F24" s="7">
        <v>268651280.59907401</v>
      </c>
      <c r="G24" s="8">
        <f t="shared" si="1"/>
        <v>221345563.20004243</v>
      </c>
    </row>
    <row r="25" spans="2:7" x14ac:dyDescent="0.25">
      <c r="B25" s="6" t="s">
        <v>28</v>
      </c>
      <c r="C25" s="7">
        <v>26266136.407586671</v>
      </c>
      <c r="D25" s="7">
        <v>135350445.70589656</v>
      </c>
      <c r="E25" s="8">
        <f t="shared" si="0"/>
        <v>109084309.29830989</v>
      </c>
      <c r="F25" s="7">
        <v>149950383.93132755</v>
      </c>
      <c r="G25" s="8">
        <f t="shared" si="1"/>
        <v>123684247.52374089</v>
      </c>
    </row>
    <row r="26" spans="2:7" x14ac:dyDescent="0.25">
      <c r="B26" s="6" t="s">
        <v>29</v>
      </c>
      <c r="C26" s="7">
        <v>366002338.05653429</v>
      </c>
      <c r="D26" s="7">
        <v>1874065782.6582417</v>
      </c>
      <c r="E26" s="8">
        <f t="shared" si="0"/>
        <v>1508063444.6017075</v>
      </c>
      <c r="F26" s="7">
        <v>2050237560.6777897</v>
      </c>
      <c r="G26" s="8">
        <f t="shared" si="1"/>
        <v>1684235222.6212554</v>
      </c>
    </row>
    <row r="27" spans="2:7" x14ac:dyDescent="0.25">
      <c r="B27" s="6" t="s">
        <v>30</v>
      </c>
      <c r="C27" s="7">
        <v>211184160.69443011</v>
      </c>
      <c r="D27" s="7">
        <v>1081266518.1361384</v>
      </c>
      <c r="E27" s="8">
        <f t="shared" si="0"/>
        <v>870082357.44170833</v>
      </c>
      <c r="F27" s="7">
        <v>1165100578.7063677</v>
      </c>
      <c r="G27" s="8">
        <f t="shared" si="1"/>
        <v>953916418.01193762</v>
      </c>
    </row>
    <row r="28" spans="2:7" x14ac:dyDescent="0.25">
      <c r="B28" s="6" t="s">
        <v>31</v>
      </c>
      <c r="C28" s="7">
        <v>80432602.469824195</v>
      </c>
      <c r="D28" s="7">
        <v>411808901.49853092</v>
      </c>
      <c r="E28" s="8">
        <f t="shared" si="0"/>
        <v>331376299.02870673</v>
      </c>
      <c r="F28" s="7">
        <v>435263290.57869929</v>
      </c>
      <c r="G28" s="8">
        <f t="shared" si="1"/>
        <v>354830688.1088751</v>
      </c>
    </row>
    <row r="29" spans="2:7" x14ac:dyDescent="0.25">
      <c r="B29" s="6" t="s">
        <v>32</v>
      </c>
      <c r="C29" s="7">
        <v>721288870.53229916</v>
      </c>
      <c r="D29" s="7">
        <v>3692997662.2856688</v>
      </c>
      <c r="E29" s="8">
        <f t="shared" si="0"/>
        <v>2971708791.7533698</v>
      </c>
      <c r="F29" s="7">
        <v>3974408167.804503</v>
      </c>
      <c r="G29" s="8">
        <f t="shared" si="1"/>
        <v>3253119297.2722039</v>
      </c>
    </row>
    <row r="30" spans="2:7" x14ac:dyDescent="0.25">
      <c r="B30" s="6" t="s">
        <v>33</v>
      </c>
      <c r="C30" s="7">
        <v>77226597.583712369</v>
      </c>
      <c r="D30" s="7">
        <v>395451765.52095532</v>
      </c>
      <c r="E30" s="8">
        <f t="shared" si="0"/>
        <v>318225167.93724298</v>
      </c>
      <c r="F30" s="7">
        <v>437811330.84432054</v>
      </c>
      <c r="G30" s="8">
        <f t="shared" si="1"/>
        <v>360584733.2606082</v>
      </c>
    </row>
    <row r="31" spans="2:7" x14ac:dyDescent="0.25">
      <c r="B31" s="9" t="s">
        <v>34</v>
      </c>
      <c r="C31" s="10">
        <f>SUM(C5:C30)</f>
        <v>5410032434.8889008</v>
      </c>
      <c r="D31" s="10">
        <f>SUM(D5:D30)</f>
        <v>27698378015.534668</v>
      </c>
      <c r="E31" s="11">
        <f>D31-C31</f>
        <v>22288345580.645767</v>
      </c>
      <c r="F31" s="10">
        <f>SUM(F5:F30)</f>
        <v>29152846475.146297</v>
      </c>
      <c r="G31" s="11">
        <f>F31-C31</f>
        <v>23742814040.257397</v>
      </c>
    </row>
  </sheetData>
  <mergeCells count="4">
    <mergeCell ref="B2:B4"/>
    <mergeCell ref="C2:G2"/>
    <mergeCell ref="C3:C4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 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Hilton Leal Silva</dc:creator>
  <cp:lastModifiedBy>Tiago Rangel Soares Silva</cp:lastModifiedBy>
  <dcterms:created xsi:type="dcterms:W3CDTF">2018-11-14T17:25:00Z</dcterms:created>
  <dcterms:modified xsi:type="dcterms:W3CDTF">2018-11-14T17:47:16Z</dcterms:modified>
</cp:coreProperties>
</file>